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estawienia wniosków i dotacji\"/>
    </mc:Choice>
  </mc:AlternateContent>
  <xr:revisionPtr revIDLastSave="0" documentId="13_ncr:1_{E631F9CD-C1FB-49A3-884A-87A4DF9A609E}" xr6:coauthVersionLast="47" xr6:coauthVersionMax="47" xr10:uidLastSave="{00000000-0000-0000-0000-000000000000}"/>
  <bookViews>
    <workbookView xWindow="-120" yWindow="-120" windowWidth="29040" windowHeight="15720" xr2:uid="{25952204-7168-4CCB-838C-C3B1A0C6AD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23" i="1" s="1"/>
  <c r="E33" i="1" l="1"/>
  <c r="G33" i="1"/>
  <c r="F23" i="1" l="1"/>
  <c r="F33" i="1"/>
  <c r="E23" i="1"/>
</calcChain>
</file>

<file path=xl/sharedStrings.xml><?xml version="1.0" encoding="utf-8"?>
<sst xmlns="http://schemas.openxmlformats.org/spreadsheetml/2006/main" count="93" uniqueCount="67">
  <si>
    <t>data złożenia</t>
  </si>
  <si>
    <t xml:space="preserve">instytucja udzielająca dotacji </t>
  </si>
  <si>
    <t>Cyberbezpieczny samorząd</t>
  </si>
  <si>
    <t>Poprawa poziomu cyberbezpieczeństwa w Gminie Klembów</t>
  </si>
  <si>
    <t>nazwa naboru/tytuł projektu</t>
  </si>
  <si>
    <t>wnioskowana dotacja</t>
  </si>
  <si>
    <t>przewidywany wkład własny</t>
  </si>
  <si>
    <t>uwagi</t>
  </si>
  <si>
    <t>Rozbudowa Szkoły Podstawowej w Starym Kraszewie o salę gimnastyczną z zapleczem</t>
  </si>
  <si>
    <t xml:space="preserve">Mazowiecka Jednostka Wdrażania Programów Unijnych </t>
  </si>
  <si>
    <t>wartość Zadania</t>
  </si>
  <si>
    <t xml:space="preserve">                                                                                                                                         Łączna wartość </t>
  </si>
  <si>
    <t>Bank Gospodarstwa Krajowego</t>
  </si>
  <si>
    <t>Ministerstwo Rodziny i Polityki Społecznej</t>
  </si>
  <si>
    <t>Budowa strażnicy z zapleczem socjalnym i technicznym dla Ochotniczej Straży Pożarnej w Klembowie</t>
  </si>
  <si>
    <t>Aktywny Maluch 2022-2029</t>
  </si>
  <si>
    <t xml:space="preserve">Urząd Marszałkowski Wojewodztwa Mazowieckiego w Warszawie </t>
  </si>
  <si>
    <t xml:space="preserve">w trakcie realizacji </t>
  </si>
  <si>
    <t xml:space="preserve">Wojewódzki Fundusz Ochrony Środowiska i Gospodarki Wodnej w Warszawie </t>
  </si>
  <si>
    <t>KPO</t>
  </si>
  <si>
    <t>Rozbudowa sieci wodociągowej i kanalizacyjnej na terenie Gminy Klembów</t>
  </si>
  <si>
    <t>Agencja Restrukturyzacj i Modernizacji Rolnictwa</t>
  </si>
  <si>
    <t xml:space="preserve">Rozwój ogólnodostępnej infrastruktury publicznej poprzez budowę kładki dla pieszych  nad rzeką Cienką w Klembowie </t>
  </si>
  <si>
    <t>Mazowiecki Urząd Wojewódzki /Rządowy Fundusz Rozwoju Dróg</t>
  </si>
  <si>
    <t xml:space="preserve">Rozbudowa drogi gminnej nr 430304W na odcinku ulicy Strażackiej w miejscowości Klembów i ulicy Przejazdowej w miejscowości Ostrówek. </t>
  </si>
  <si>
    <t xml:space="preserve">Wniosek po I etapie oceny, czekamy na ocenę Urzędu Marszałkowskiego </t>
  </si>
  <si>
    <t>24.11.2025</t>
  </si>
  <si>
    <t xml:space="preserve">Mazowsze dla sołectw: modernizacja placu zabaw w Tule </t>
  </si>
  <si>
    <t xml:space="preserve">Mazowsze dla sołectw: Modernizacja placu zabaw w Roszczepie </t>
  </si>
  <si>
    <t xml:space="preserve">Utworzenie  lokalnego centrum integracyjnego w Woli Rasztowskiej </t>
  </si>
  <si>
    <t>17.11.2025</t>
  </si>
  <si>
    <t>Mazowsze dla straży pożarnych- wyposażenie</t>
  </si>
  <si>
    <t xml:space="preserve">Mazowsze dla straży pożarnych: remont OSP w Kruszu </t>
  </si>
  <si>
    <t>FOGR: Budowa drogi gminnej ulicy Wspólnej w miejscowości Rasztów</t>
  </si>
  <si>
    <t>ZESTAWIENIE WNIOSKÓW ZŁOŻONYCH I REALIZOWANYCH W ROKU 2026</t>
  </si>
  <si>
    <t xml:space="preserve">WNIOSKI Z POPRZEDNICH LAT REALIZOWANE W 2026 R. </t>
  </si>
  <si>
    <t>09.03.2026</t>
  </si>
  <si>
    <t xml:space="preserve">Mazowsze dla Klimatu- modernizacja  oświetlenia </t>
  </si>
  <si>
    <t>Część ze środków sołeckich (Nowy Kraszew, Dobczyn. Krzywica, Rasztów, Stary Kraszew)</t>
  </si>
  <si>
    <t>Mazowsze pomaga - GOK w Klembowie</t>
  </si>
  <si>
    <t>20.03.2026</t>
  </si>
  <si>
    <t>Mazowsze dla sportu</t>
  </si>
  <si>
    <t>Boiska w Klembowie i Dobczynie</t>
  </si>
  <si>
    <t>24.03.2026</t>
  </si>
  <si>
    <t>25.03.2026</t>
  </si>
  <si>
    <t>Usuwanie i unieszkodliwianie wyrobów zawwierających azbest</t>
  </si>
  <si>
    <t xml:space="preserve">Modernizacja oświetlenia </t>
  </si>
  <si>
    <t xml:space="preserve">Ministerstwo Sportu i Turystyki </t>
  </si>
  <si>
    <t xml:space="preserve">Rozbudowa Szkoły Postawowej w Kruszu o salę gimnastyczną </t>
  </si>
  <si>
    <t>25.02.2026</t>
  </si>
  <si>
    <t xml:space="preserve">Narodowy Fundusz Ochrony Środowiska i Gospodarki Wodnej </t>
  </si>
  <si>
    <t>07.04.2026</t>
  </si>
  <si>
    <t>12.02.2026</t>
  </si>
  <si>
    <t>Mazowsze dla zwierząt</t>
  </si>
  <si>
    <t>Kwotę dotacji oblicza NFOŚiGW na podstawie liczby mieszkańców</t>
  </si>
  <si>
    <t>09.12.2025</t>
  </si>
  <si>
    <t>Jesteśmy na liście rezerwowej</t>
  </si>
  <si>
    <t>WNIOSKI ZŁOŻONE NA ROK 2026</t>
  </si>
  <si>
    <t>SUP- sprzątanie, zbieranie oraz transport i przetwarzanie odpadów pozostałych z produktów jednorazowego użytku z tworzyw sztucznych</t>
  </si>
  <si>
    <t>Modernizacja oświetlenia w Klembowie (cała miejscowość)</t>
  </si>
  <si>
    <t>02.06.2025</t>
  </si>
  <si>
    <t>25.08.2025</t>
  </si>
  <si>
    <t>15.06.2024</t>
  </si>
  <si>
    <t>10.08.2023</t>
  </si>
  <si>
    <t>17.07.2024</t>
  </si>
  <si>
    <t>10.01.2025</t>
  </si>
  <si>
    <t>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</si>
</sst>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3" borderId="1" xfId="0" applyNumberFormat="1" applyFill="1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wrapText="1"/>
    </xf>
    <xf numFmtId="164" fontId="0" fillId="2" borderId="0" xfId="0" applyNumberFormat="1" applyFill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0" xfId="0" applyFill="1" applyAlignment="1">
      <alignment wrapText="1"/>
    </xf>
    <xf numFmtId="164" fontId="0" fillId="0" borderId="7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0" xfId="0" applyFill="1" applyAlignment="1">
      <alignment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4" fontId="0" fillId="0" borderId="7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0723-D5FE-487A-9C7E-A61DD2E1815C}">
  <sheetPr>
    <pageSetUpPr fitToPage="1"/>
  </sheetPr>
  <dimension ref="A1:K42"/>
  <sheetViews>
    <sheetView tabSelected="1" zoomScale="96" zoomScaleNormal="96" workbookViewId="0">
      <selection activeCell="K28" sqref="K28"/>
    </sheetView>
  </sheetViews>
  <sheetFormatPr defaultRowHeight="15" x14ac:dyDescent="0.25"/>
  <cols>
    <col min="1" max="1" width="6.140625" customWidth="1"/>
    <col min="2" max="2" width="16.28515625" customWidth="1"/>
    <col min="3" max="3" width="34.85546875" customWidth="1"/>
    <col min="4" max="4" width="45.85546875" customWidth="1"/>
    <col min="5" max="5" width="25.140625" customWidth="1"/>
    <col min="6" max="6" width="25" customWidth="1"/>
    <col min="7" max="7" width="19.28515625" customWidth="1"/>
    <col min="8" max="8" width="29.140625" customWidth="1"/>
    <col min="11" max="11" width="21.140625" customWidth="1"/>
  </cols>
  <sheetData>
    <row r="1" spans="1:8" x14ac:dyDescent="0.25">
      <c r="A1" s="22" t="s">
        <v>34</v>
      </c>
      <c r="B1" s="22"/>
      <c r="C1" s="22"/>
      <c r="D1" s="22"/>
      <c r="E1" s="22"/>
      <c r="F1" s="22"/>
      <c r="G1" s="22"/>
      <c r="H1" s="22"/>
    </row>
    <row r="2" spans="1:8" ht="4.5" customHeight="1" x14ac:dyDescent="0.25">
      <c r="A2" s="16"/>
      <c r="B2" s="1"/>
      <c r="C2" s="1"/>
      <c r="D2" s="18"/>
      <c r="E2" s="15"/>
      <c r="F2" s="15"/>
      <c r="G2" s="15"/>
      <c r="H2" s="1"/>
    </row>
    <row r="3" spans="1:8" ht="24.75" hidden="1" customHeight="1" x14ac:dyDescent="0.25">
      <c r="A3" s="17"/>
      <c r="B3" s="1"/>
      <c r="C3" s="1"/>
      <c r="D3" s="18"/>
      <c r="E3" s="15"/>
      <c r="F3" s="15"/>
      <c r="G3" s="15"/>
      <c r="H3" s="1"/>
    </row>
    <row r="4" spans="1:8" x14ac:dyDescent="0.25">
      <c r="A4" s="27" t="s">
        <v>57</v>
      </c>
      <c r="B4" s="27"/>
      <c r="C4" s="27"/>
      <c r="D4" s="27"/>
      <c r="E4" s="27"/>
      <c r="F4" s="27"/>
      <c r="G4" s="27"/>
      <c r="H4" s="27"/>
    </row>
    <row r="5" spans="1:8" x14ac:dyDescent="0.25">
      <c r="A5" s="27"/>
      <c r="B5" s="27"/>
      <c r="C5" s="27"/>
      <c r="D5" s="27"/>
      <c r="E5" s="27"/>
      <c r="F5" s="27"/>
      <c r="G5" s="27"/>
      <c r="H5" s="27"/>
    </row>
    <row r="6" spans="1:8" ht="30" x14ac:dyDescent="0.25">
      <c r="A6" s="7"/>
      <c r="B6" s="7" t="s">
        <v>0</v>
      </c>
      <c r="C6" s="7" t="s">
        <v>1</v>
      </c>
      <c r="D6" s="7" t="s">
        <v>4</v>
      </c>
      <c r="E6" s="7" t="s">
        <v>10</v>
      </c>
      <c r="F6" s="7" t="s">
        <v>5</v>
      </c>
      <c r="G6" s="7" t="s">
        <v>6</v>
      </c>
      <c r="H6" s="7" t="s">
        <v>7</v>
      </c>
    </row>
    <row r="7" spans="1:8" ht="50.25" customHeight="1" x14ac:dyDescent="0.25">
      <c r="A7" s="5">
        <v>1</v>
      </c>
      <c r="B7" s="8" t="s">
        <v>60</v>
      </c>
      <c r="C7" s="7" t="s">
        <v>21</v>
      </c>
      <c r="D7" s="7" t="s">
        <v>22</v>
      </c>
      <c r="E7" s="9">
        <v>471325.63</v>
      </c>
      <c r="F7" s="9">
        <v>350000</v>
      </c>
      <c r="G7" s="9">
        <v>121325.63</v>
      </c>
      <c r="H7" s="7" t="s">
        <v>25</v>
      </c>
    </row>
    <row r="8" spans="1:8" ht="46.5" customHeight="1" x14ac:dyDescent="0.25">
      <c r="A8" s="5">
        <v>2</v>
      </c>
      <c r="B8" s="8" t="s">
        <v>61</v>
      </c>
      <c r="C8" s="7" t="s">
        <v>23</v>
      </c>
      <c r="D8" s="7" t="s">
        <v>24</v>
      </c>
      <c r="E8" s="9">
        <v>9767851.1999999993</v>
      </c>
      <c r="F8" s="9">
        <v>7814280.96</v>
      </c>
      <c r="G8" s="9">
        <v>1650570.24</v>
      </c>
      <c r="H8" s="7" t="s">
        <v>56</v>
      </c>
    </row>
    <row r="9" spans="1:8" ht="31.5" customHeight="1" x14ac:dyDescent="0.25">
      <c r="A9" s="5">
        <v>3</v>
      </c>
      <c r="B9" s="8" t="s">
        <v>26</v>
      </c>
      <c r="C9" s="7" t="s">
        <v>16</v>
      </c>
      <c r="D9" s="7" t="s">
        <v>27</v>
      </c>
      <c r="E9" s="19">
        <v>80000</v>
      </c>
      <c r="F9" s="19">
        <v>30000</v>
      </c>
      <c r="G9" s="9">
        <v>12745.15</v>
      </c>
      <c r="H9" s="7"/>
    </row>
    <row r="10" spans="1:8" ht="33.75" customHeight="1" x14ac:dyDescent="0.25">
      <c r="A10" s="5">
        <v>4</v>
      </c>
      <c r="B10" s="8" t="s">
        <v>26</v>
      </c>
      <c r="C10" s="7" t="s">
        <v>16</v>
      </c>
      <c r="D10" s="7" t="s">
        <v>28</v>
      </c>
      <c r="E10" s="9">
        <v>80000</v>
      </c>
      <c r="F10" s="9">
        <v>15000</v>
      </c>
      <c r="G10" s="9">
        <v>32563.14</v>
      </c>
      <c r="H10" s="7"/>
    </row>
    <row r="11" spans="1:8" ht="31.5" customHeight="1" x14ac:dyDescent="0.25">
      <c r="A11" s="5">
        <v>5</v>
      </c>
      <c r="B11" s="8" t="s">
        <v>26</v>
      </c>
      <c r="C11" s="7" t="s">
        <v>16</v>
      </c>
      <c r="D11" s="7" t="s">
        <v>29</v>
      </c>
      <c r="E11" s="9">
        <v>205370</v>
      </c>
      <c r="F11" s="9">
        <v>164.29599999999999</v>
      </c>
      <c r="G11" s="9">
        <v>41074</v>
      </c>
      <c r="H11" s="7" t="s">
        <v>56</v>
      </c>
    </row>
    <row r="12" spans="1:8" ht="36" customHeight="1" x14ac:dyDescent="0.25">
      <c r="A12" s="5">
        <v>6</v>
      </c>
      <c r="B12" s="29" t="s">
        <v>30</v>
      </c>
      <c r="C12" s="20" t="s">
        <v>16</v>
      </c>
      <c r="D12" s="20" t="s">
        <v>31</v>
      </c>
      <c r="E12" s="19">
        <v>85400</v>
      </c>
      <c r="F12" s="19">
        <v>47200</v>
      </c>
      <c r="G12" s="19">
        <v>47200</v>
      </c>
      <c r="H12" s="7"/>
    </row>
    <row r="13" spans="1:8" ht="38.25" customHeight="1" x14ac:dyDescent="0.25">
      <c r="A13" s="7">
        <v>7</v>
      </c>
      <c r="B13" s="8" t="s">
        <v>30</v>
      </c>
      <c r="C13" s="7" t="s">
        <v>16</v>
      </c>
      <c r="D13" s="7" t="s">
        <v>32</v>
      </c>
      <c r="E13" s="9">
        <v>80000</v>
      </c>
      <c r="F13" s="9">
        <v>40000</v>
      </c>
      <c r="G13" s="9">
        <v>40000</v>
      </c>
      <c r="H13" s="7"/>
    </row>
    <row r="14" spans="1:8" ht="34.5" customHeight="1" x14ac:dyDescent="0.25">
      <c r="A14" s="7">
        <v>8</v>
      </c>
      <c r="B14" s="8" t="s">
        <v>55</v>
      </c>
      <c r="C14" s="7" t="s">
        <v>16</v>
      </c>
      <c r="D14" s="7" t="s">
        <v>33</v>
      </c>
      <c r="E14" s="9">
        <v>2662665.2999999998</v>
      </c>
      <c r="F14" s="9">
        <v>1331332.6499999999</v>
      </c>
      <c r="G14" s="9">
        <f>E14-F14</f>
        <v>1331332.6499999999</v>
      </c>
      <c r="H14" s="7"/>
    </row>
    <row r="15" spans="1:8" ht="33.75" customHeight="1" x14ac:dyDescent="0.25">
      <c r="A15" s="7">
        <v>9</v>
      </c>
      <c r="B15" s="8" t="s">
        <v>36</v>
      </c>
      <c r="C15" s="7" t="s">
        <v>16</v>
      </c>
      <c r="D15" s="7" t="s">
        <v>37</v>
      </c>
      <c r="E15" s="9">
        <v>399000</v>
      </c>
      <c r="F15" s="9">
        <v>199500</v>
      </c>
      <c r="G15" s="9">
        <v>199500</v>
      </c>
      <c r="H15" s="28" t="s">
        <v>38</v>
      </c>
    </row>
    <row r="16" spans="1:8" ht="28.5" customHeight="1" x14ac:dyDescent="0.25">
      <c r="A16" s="7">
        <v>10</v>
      </c>
      <c r="B16" s="8" t="s">
        <v>36</v>
      </c>
      <c r="C16" s="7" t="s">
        <v>16</v>
      </c>
      <c r="D16" s="7" t="s">
        <v>39</v>
      </c>
      <c r="E16" s="9">
        <v>13431500</v>
      </c>
      <c r="F16" s="9">
        <v>4000000</v>
      </c>
      <c r="G16" s="9">
        <v>9431500</v>
      </c>
      <c r="H16" s="21"/>
    </row>
    <row r="17" spans="1:11" ht="33" customHeight="1" x14ac:dyDescent="0.25">
      <c r="A17" s="7">
        <v>11</v>
      </c>
      <c r="B17" s="8" t="s">
        <v>40</v>
      </c>
      <c r="C17" s="7" t="s">
        <v>16</v>
      </c>
      <c r="D17" s="7" t="s">
        <v>41</v>
      </c>
      <c r="E17" s="9">
        <v>200000</v>
      </c>
      <c r="F17" s="9">
        <v>150000</v>
      </c>
      <c r="G17" s="9">
        <v>50000</v>
      </c>
      <c r="H17" s="21" t="s">
        <v>42</v>
      </c>
    </row>
    <row r="18" spans="1:11" ht="28.5" customHeight="1" x14ac:dyDescent="0.25">
      <c r="A18" s="7">
        <v>12</v>
      </c>
      <c r="B18" s="8" t="s">
        <v>43</v>
      </c>
      <c r="C18" s="7" t="s">
        <v>18</v>
      </c>
      <c r="D18" s="7" t="s">
        <v>46</v>
      </c>
      <c r="E18" s="9">
        <v>126000</v>
      </c>
      <c r="F18" s="9">
        <v>100000</v>
      </c>
      <c r="G18" s="9">
        <v>26000</v>
      </c>
      <c r="H18" s="7" t="s">
        <v>59</v>
      </c>
    </row>
    <row r="19" spans="1:11" ht="45" x14ac:dyDescent="0.25">
      <c r="A19" s="7">
        <v>13</v>
      </c>
      <c r="B19" s="8" t="s">
        <v>44</v>
      </c>
      <c r="C19" s="7" t="s">
        <v>18</v>
      </c>
      <c r="D19" s="7" t="s">
        <v>45</v>
      </c>
      <c r="E19" s="9">
        <v>99532.800000000003</v>
      </c>
      <c r="F19" s="9">
        <v>5000</v>
      </c>
      <c r="G19" s="9">
        <v>49532.800000000003</v>
      </c>
      <c r="H19" s="21"/>
    </row>
    <row r="20" spans="1:11" ht="30" x14ac:dyDescent="0.25">
      <c r="A20" s="7">
        <v>14</v>
      </c>
      <c r="B20" s="8" t="s">
        <v>49</v>
      </c>
      <c r="C20" s="7" t="s">
        <v>47</v>
      </c>
      <c r="D20" s="7" t="s">
        <v>48</v>
      </c>
      <c r="E20" s="9">
        <v>7461688</v>
      </c>
      <c r="F20" s="9">
        <v>4477013</v>
      </c>
      <c r="G20" s="9">
        <v>2984675</v>
      </c>
      <c r="H20" s="7"/>
    </row>
    <row r="21" spans="1:11" ht="45.75" customHeight="1" x14ac:dyDescent="0.25">
      <c r="A21" s="7">
        <v>15</v>
      </c>
      <c r="B21" s="8" t="s">
        <v>51</v>
      </c>
      <c r="C21" s="7" t="s">
        <v>50</v>
      </c>
      <c r="D21" s="7" t="s">
        <v>58</v>
      </c>
      <c r="E21" s="21"/>
      <c r="F21" s="9"/>
      <c r="G21" s="9"/>
      <c r="H21" s="7" t="s">
        <v>54</v>
      </c>
    </row>
    <row r="22" spans="1:11" ht="38.25" customHeight="1" x14ac:dyDescent="0.25">
      <c r="A22" s="7">
        <v>16</v>
      </c>
      <c r="B22" s="8" t="s">
        <v>52</v>
      </c>
      <c r="C22" s="7" t="s">
        <v>16</v>
      </c>
      <c r="D22" s="7" t="s">
        <v>53</v>
      </c>
      <c r="E22" s="9">
        <v>36500</v>
      </c>
      <c r="F22" s="9">
        <v>18250</v>
      </c>
      <c r="G22" s="9">
        <v>18250</v>
      </c>
      <c r="H22" s="7"/>
    </row>
    <row r="23" spans="1:11" x14ac:dyDescent="0.25">
      <c r="A23" s="23" t="s">
        <v>11</v>
      </c>
      <c r="B23" s="24"/>
      <c r="C23" s="24"/>
      <c r="D23" s="25"/>
      <c r="E23" s="6">
        <f>SUM(E7:E8)</f>
        <v>10239176.83</v>
      </c>
      <c r="F23" s="6">
        <f>SUM(F7:F8)</f>
        <v>8164280.96</v>
      </c>
      <c r="G23" s="6">
        <f>SUM(G7:G22)</f>
        <v>16036268.609999999</v>
      </c>
      <c r="H23" s="7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x14ac:dyDescent="0.25">
      <c r="A25" s="26" t="s">
        <v>35</v>
      </c>
      <c r="B25" s="26"/>
      <c r="C25" s="26"/>
      <c r="D25" s="26"/>
      <c r="E25" s="26"/>
      <c r="F25" s="26"/>
      <c r="G25" s="26"/>
      <c r="H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</row>
    <row r="27" spans="1:11" ht="30" x14ac:dyDescent="0.25">
      <c r="A27" s="7"/>
      <c r="B27" s="7" t="s">
        <v>0</v>
      </c>
      <c r="C27" s="7" t="s">
        <v>1</v>
      </c>
      <c r="D27" s="7" t="s">
        <v>4</v>
      </c>
      <c r="E27" s="7" t="s">
        <v>10</v>
      </c>
      <c r="F27" s="7" t="s">
        <v>5</v>
      </c>
      <c r="G27" s="7" t="s">
        <v>6</v>
      </c>
      <c r="H27" s="7" t="s">
        <v>7</v>
      </c>
    </row>
    <row r="28" spans="1:11" ht="29.25" customHeight="1" x14ac:dyDescent="0.25">
      <c r="A28" s="7">
        <v>1</v>
      </c>
      <c r="B28" s="8" t="s">
        <v>66</v>
      </c>
      <c r="C28" s="7" t="s">
        <v>2</v>
      </c>
      <c r="D28" s="7" t="s">
        <v>3</v>
      </c>
      <c r="E28" s="9">
        <v>828828</v>
      </c>
      <c r="F28" s="9">
        <v>762521.76</v>
      </c>
      <c r="G28" s="9">
        <v>66306.240000000005</v>
      </c>
      <c r="H28" s="7" t="s">
        <v>17</v>
      </c>
    </row>
    <row r="29" spans="1:11" ht="33" customHeight="1" x14ac:dyDescent="0.25">
      <c r="A29" s="7">
        <v>2</v>
      </c>
      <c r="B29" s="8" t="s">
        <v>65</v>
      </c>
      <c r="C29" s="7" t="s">
        <v>19</v>
      </c>
      <c r="D29" s="7" t="s">
        <v>20</v>
      </c>
      <c r="E29" s="13">
        <v>2667466.86</v>
      </c>
      <c r="F29" s="13">
        <v>1813831.18</v>
      </c>
      <c r="G29" s="9">
        <v>853635.68</v>
      </c>
      <c r="H29" s="7" t="s">
        <v>17</v>
      </c>
    </row>
    <row r="30" spans="1:11" ht="33.75" customHeight="1" x14ac:dyDescent="0.25">
      <c r="A30" s="7">
        <v>3</v>
      </c>
      <c r="B30" s="8" t="s">
        <v>64</v>
      </c>
      <c r="C30" s="7" t="s">
        <v>9</v>
      </c>
      <c r="D30" s="7" t="s">
        <v>8</v>
      </c>
      <c r="E30" s="9">
        <v>7314103.1799999997</v>
      </c>
      <c r="F30" s="14">
        <v>3657051.58</v>
      </c>
      <c r="G30" s="9">
        <v>3657051.6</v>
      </c>
      <c r="H30" s="3" t="s">
        <v>17</v>
      </c>
      <c r="K30" s="11"/>
    </row>
    <row r="31" spans="1:11" ht="42" customHeight="1" x14ac:dyDescent="0.25">
      <c r="A31" s="7">
        <v>4</v>
      </c>
      <c r="B31" s="2" t="s">
        <v>63</v>
      </c>
      <c r="C31" s="3" t="s">
        <v>12</v>
      </c>
      <c r="D31" s="3" t="s">
        <v>14</v>
      </c>
      <c r="E31" s="4">
        <v>3169012.59</v>
      </c>
      <c r="F31" s="4">
        <v>2000000</v>
      </c>
      <c r="G31" s="4">
        <v>1169012.5900000001</v>
      </c>
      <c r="H31" s="3" t="s">
        <v>17</v>
      </c>
      <c r="K31" s="15"/>
    </row>
    <row r="32" spans="1:11" ht="27.75" customHeight="1" x14ac:dyDescent="0.25">
      <c r="A32" s="7">
        <v>5</v>
      </c>
      <c r="B32" s="8" t="s">
        <v>62</v>
      </c>
      <c r="C32" s="3" t="s">
        <v>13</v>
      </c>
      <c r="D32" s="7" t="s">
        <v>15</v>
      </c>
      <c r="E32" s="9">
        <v>6897987.3600000003</v>
      </c>
      <c r="F32" s="9">
        <v>6651987.3600000003</v>
      </c>
      <c r="G32" s="9">
        <v>246000</v>
      </c>
      <c r="H32" s="7" t="s">
        <v>17</v>
      </c>
      <c r="K32" s="11"/>
    </row>
    <row r="33" spans="1:11" x14ac:dyDescent="0.25">
      <c r="A33" s="1"/>
      <c r="B33" s="1"/>
      <c r="C33" s="1"/>
      <c r="D33" s="1"/>
      <c r="E33" s="12">
        <f>SUM(E28:E32)</f>
        <v>20877397.989999998</v>
      </c>
      <c r="F33" s="12">
        <f>SUM(F28:F32)</f>
        <v>14885391.879999999</v>
      </c>
      <c r="G33" s="12">
        <f>SUM(G28:G32)</f>
        <v>5992006.1100000003</v>
      </c>
      <c r="K33" s="15"/>
    </row>
    <row r="34" spans="1:11" x14ac:dyDescent="0.25">
      <c r="A34" s="1"/>
      <c r="B34" s="1"/>
      <c r="C34" s="1"/>
      <c r="D34" s="1"/>
      <c r="E34" s="11"/>
      <c r="F34" s="1"/>
      <c r="G34" s="1"/>
      <c r="K34" s="15"/>
    </row>
    <row r="35" spans="1:11" x14ac:dyDescent="0.25">
      <c r="A35" s="1"/>
      <c r="B35" s="1"/>
      <c r="C35" s="1"/>
      <c r="D35" s="1"/>
      <c r="E35" s="1"/>
      <c r="F35" s="1"/>
      <c r="G35" s="1"/>
      <c r="K35" s="11"/>
    </row>
    <row r="36" spans="1:11" x14ac:dyDescent="0.25">
      <c r="A36" s="1"/>
      <c r="B36" s="1"/>
      <c r="C36" s="1"/>
      <c r="D36" s="1"/>
      <c r="E36" s="1"/>
      <c r="F36" s="1"/>
      <c r="G36" s="1"/>
      <c r="K36" s="11"/>
    </row>
    <row r="37" spans="1:11" x14ac:dyDescent="0.25">
      <c r="A37" s="1"/>
      <c r="B37" s="1"/>
      <c r="C37" s="1"/>
      <c r="D37" s="1"/>
      <c r="E37" s="1"/>
      <c r="F37" s="1"/>
      <c r="G37" s="1"/>
      <c r="K37" s="10"/>
    </row>
    <row r="38" spans="1:11" x14ac:dyDescent="0.25">
      <c r="A38" s="1"/>
      <c r="B38" s="1"/>
      <c r="C38" s="1"/>
      <c r="D38" s="1"/>
      <c r="E38" s="1"/>
      <c r="F38" s="1"/>
      <c r="G38" s="1"/>
    </row>
    <row r="39" spans="1:11" x14ac:dyDescent="0.25">
      <c r="A39" s="1"/>
      <c r="B39" s="1"/>
      <c r="C39" s="1"/>
      <c r="D39" s="1"/>
      <c r="E39" s="1"/>
      <c r="F39" s="1"/>
      <c r="G39" s="1"/>
    </row>
    <row r="40" spans="1:11" x14ac:dyDescent="0.25">
      <c r="A40" s="1"/>
      <c r="B40" s="1"/>
      <c r="C40" s="1"/>
      <c r="D40" s="1"/>
      <c r="E40" s="1"/>
      <c r="F40" s="1"/>
      <c r="G40" s="1"/>
    </row>
    <row r="41" spans="1:11" x14ac:dyDescent="0.25">
      <c r="A41" s="1"/>
      <c r="B41" s="1"/>
      <c r="C41" s="1"/>
      <c r="D41" s="1"/>
      <c r="E41" s="1"/>
      <c r="F41" s="1"/>
      <c r="G41" s="1"/>
    </row>
    <row r="42" spans="1:11" x14ac:dyDescent="0.25">
      <c r="A42" s="1"/>
      <c r="B42" s="1"/>
      <c r="C42" s="1"/>
      <c r="D42" s="1"/>
      <c r="E42" s="1"/>
      <c r="F42" s="1"/>
      <c r="G42" s="1"/>
    </row>
  </sheetData>
  <mergeCells count="4">
    <mergeCell ref="A1:H1"/>
    <mergeCell ref="A23:D23"/>
    <mergeCell ref="A25:H26"/>
    <mergeCell ref="A4:H5"/>
  </mergeCells>
  <pageMargins left="0.7" right="0.7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Klembów</dc:creator>
  <cp:lastModifiedBy>Anna Michalik</cp:lastModifiedBy>
  <cp:lastPrinted>2026-04-20T14:58:35Z</cp:lastPrinted>
  <dcterms:created xsi:type="dcterms:W3CDTF">2024-07-16T13:05:21Z</dcterms:created>
  <dcterms:modified xsi:type="dcterms:W3CDTF">2026-04-20T14:58:39Z</dcterms:modified>
</cp:coreProperties>
</file>